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ddenergynz-my.sharepoint.com/personal/asearle_toddcorporation_com/Documents/Delete Folder/"/>
    </mc:Choice>
  </mc:AlternateContent>
  <xr:revisionPtr revIDLastSave="428" documentId="8_{CC1092C4-E55F-4550-885C-E19B05937231}" xr6:coauthVersionLast="47" xr6:coauthVersionMax="47" xr10:uidLastSave="{EED63E3E-EC09-4426-AEA1-D05E5E5B9F87}"/>
  <bookViews>
    <workbookView xWindow="-108" yWindow="0" windowWidth="17280" windowHeight="9960" activeTab="1" xr2:uid="{1B26BAD4-14F0-421C-B05F-6CB0148FC801}"/>
  </bookViews>
  <sheets>
    <sheet name="Masters" sheetId="3" r:id="rId1"/>
    <sheet name="Senior M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2" l="1"/>
  <c r="A7" i="2"/>
  <c r="AG7" i="3"/>
  <c r="AG10" i="3"/>
  <c r="AG12" i="3"/>
  <c r="AG8" i="3"/>
  <c r="AG14" i="3"/>
  <c r="AG13" i="3"/>
  <c r="AG15" i="3"/>
  <c r="AG9" i="3"/>
  <c r="AG11" i="3"/>
  <c r="AG18" i="3"/>
  <c r="AG16" i="3"/>
  <c r="AG17" i="3"/>
  <c r="AG19" i="3"/>
  <c r="AG6" i="3"/>
  <c r="AG20" i="3" l="1"/>
  <c r="AG21" i="3"/>
  <c r="AG22" i="3"/>
  <c r="AG23" i="3"/>
  <c r="AG24" i="3"/>
  <c r="AG25" i="3"/>
  <c r="AG26" i="3"/>
  <c r="AC7" i="2"/>
  <c r="AC9" i="2"/>
  <c r="AC13" i="2"/>
  <c r="AC10" i="2"/>
  <c r="AC15" i="2"/>
  <c r="AC11" i="2"/>
  <c r="AC8" i="2"/>
  <c r="AC17" i="2"/>
  <c r="AC12" i="2"/>
  <c r="AC14" i="2"/>
  <c r="AC20" i="2"/>
  <c r="AC21" i="2"/>
  <c r="AC22" i="2"/>
  <c r="AC23" i="2"/>
  <c r="AC18" i="2"/>
  <c r="AC19" i="2"/>
  <c r="AC24" i="2"/>
  <c r="AC25" i="2"/>
  <c r="AC26" i="2"/>
  <c r="AC27" i="2"/>
  <c r="AC28" i="2"/>
  <c r="AC16" i="2"/>
  <c r="AG28" i="3"/>
  <c r="AG27" i="3"/>
  <c r="A7" i="3" l="1"/>
  <c r="A8" i="3"/>
  <c r="A9" i="3"/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</calcChain>
</file>

<file path=xl/sharedStrings.xml><?xml version="1.0" encoding="utf-8"?>
<sst xmlns="http://schemas.openxmlformats.org/spreadsheetml/2006/main" count="174" uniqueCount="69">
  <si>
    <t>2025 Masters Men's Representative Trial Results</t>
  </si>
  <si>
    <t xml:space="preserve">Events </t>
  </si>
  <si>
    <t>Date</t>
  </si>
  <si>
    <t>10th May</t>
  </si>
  <si>
    <t>29th June</t>
  </si>
  <si>
    <t>20th July</t>
  </si>
  <si>
    <t>9th August</t>
  </si>
  <si>
    <t>6-Sep &amp; 7-Sep</t>
  </si>
  <si>
    <t>13-Sep &amp; 14-Sep</t>
  </si>
  <si>
    <t>12th October</t>
  </si>
  <si>
    <t>Rank</t>
  </si>
  <si>
    <t>Name</t>
  </si>
  <si>
    <t>Stratford-27 holes</t>
  </si>
  <si>
    <t>Te Ngutu-18 holes</t>
  </si>
  <si>
    <t xml:space="preserve">New Plymouth-36 holes </t>
  </si>
  <si>
    <t>Te Ngutu-27 holes</t>
  </si>
  <si>
    <t>Taranaki Masters</t>
  </si>
  <si>
    <t xml:space="preserve">Westown-36 holes </t>
  </si>
  <si>
    <t>Pos</t>
  </si>
  <si>
    <t>Points</t>
  </si>
  <si>
    <t>Rd1 Points</t>
  </si>
  <si>
    <t>Rd 2 Points</t>
  </si>
  <si>
    <t>Bonus Points</t>
  </si>
  <si>
    <t>Total Points</t>
  </si>
  <si>
    <t>Andrew Searle</t>
  </si>
  <si>
    <t>Matt Stachurski</t>
  </si>
  <si>
    <t>Brian Martelletti</t>
  </si>
  <si>
    <t>Caleb Andreoli</t>
  </si>
  <si>
    <t>Dan Armstrong</t>
  </si>
  <si>
    <t>Stephen McIntosh</t>
  </si>
  <si>
    <t>6=</t>
  </si>
  <si>
    <t>Reece Vesty</t>
  </si>
  <si>
    <t>Dean Baldock</t>
  </si>
  <si>
    <t>Selection</t>
  </si>
  <si>
    <t>Stu Smith - Top 3 automatic + 5 selectors picks</t>
  </si>
  <si>
    <t>Freyberg - Top 3 automatic + 3 selectors picks</t>
  </si>
  <si>
    <t>2025 Senior Men's Representative Trial Results</t>
  </si>
  <si>
    <t>James Smithson</t>
  </si>
  <si>
    <t>2=</t>
  </si>
  <si>
    <t>Jackson Moorhead</t>
  </si>
  <si>
    <t>Louie Wright</t>
  </si>
  <si>
    <t>5=</t>
  </si>
  <si>
    <t>Jordan Anderson</t>
  </si>
  <si>
    <t>Max Van Beers</t>
  </si>
  <si>
    <t>7=</t>
  </si>
  <si>
    <t>Divan Denton</t>
  </si>
  <si>
    <t>Oliva Symes</t>
  </si>
  <si>
    <t>Joe Conley</t>
  </si>
  <si>
    <t>Jamie Anderson</t>
  </si>
  <si>
    <t>Oliver Winstanley</t>
  </si>
  <si>
    <t>Jack Van Prehn</t>
  </si>
  <si>
    <t>Liam Harvey</t>
  </si>
  <si>
    <t>Brodie Furguson</t>
  </si>
  <si>
    <t>Kingston Taylor-Voyle</t>
  </si>
  <si>
    <t>Shand Cup - Top 5 automatic + 3 selectors picks</t>
  </si>
  <si>
    <t>Interprovincial - Top 2 automatic + 4 selectors picks</t>
  </si>
  <si>
    <t>3=</t>
  </si>
  <si>
    <t>Ricky Tito</t>
  </si>
  <si>
    <t>Steven Caldwell</t>
  </si>
  <si>
    <t>Paul Manu</t>
  </si>
  <si>
    <t>Benjamin Joseph</t>
  </si>
  <si>
    <t>Michael Obreja-Damian</t>
  </si>
  <si>
    <t>9=</t>
  </si>
  <si>
    <t>10=</t>
  </si>
  <si>
    <t>Harry Mattson</t>
  </si>
  <si>
    <t>Aarun Langton</t>
  </si>
  <si>
    <t>1=</t>
  </si>
  <si>
    <t>4=</t>
  </si>
  <si>
    <t>Phil Hooper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</si>
</sst>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5" xfId="0" applyFill="1" applyBorder="1"/>
    <xf numFmtId="0" fontId="0" fillId="0" borderId="1" xfId="0" applyBorder="1"/>
    <xf numFmtId="0" fontId="0" fillId="2" borderId="9" xfId="0" applyFill="1" applyBorder="1" applyAlignment="1">
      <alignment horizontal="center" wrapText="1"/>
    </xf>
    <xf numFmtId="0" fontId="0" fillId="2" borderId="11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8" xfId="0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" fontId="0" fillId="2" borderId="4" xfId="0" applyNumberFormat="1" applyFill="1" applyBorder="1" applyAlignment="1">
      <alignment horizontal="center"/>
    </xf>
    <xf numFmtId="16" fontId="0" fillId="2" borderId="5" xfId="0" applyNumberFormat="1" applyFill="1" applyBorder="1" applyAlignment="1">
      <alignment horizontal="center"/>
    </xf>
    <xf numFmtId="16" fontId="0" fillId="2" borderId="10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0" borderId="0" xfId="0" applyFill="1" applyBorder="1" applyAlignment="1">
      <alignment horizontal="righ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3272-720F-4747-AFDE-A1FE47217C32}">
  <dimension ref="A1:AN34"/>
  <sheetViews>
    <sheetView topLeftCell="B1" workbookViewId="0">
      <selection activeCell="A7" sqref="A7:XFD18"/>
    </sheetView>
  </sheetViews>
  <sheetFormatPr defaultRowHeight="14.4" x14ac:dyDescent="0.3"/>
  <cols>
    <col min="2" max="2" width="21.109375" customWidth="1"/>
    <col min="3" max="3" width="7.44140625" style="26" customWidth="1"/>
    <col min="4" max="4" width="8.6640625" customWidth="1"/>
    <col min="5" max="5" width="5.33203125" style="26" customWidth="1"/>
    <col min="6" max="6" width="11.6640625" customWidth="1"/>
    <col min="7" max="7" width="5.33203125" style="26" customWidth="1"/>
    <col min="8" max="8" width="6.88671875" customWidth="1"/>
    <col min="9" max="9" width="5.33203125" style="26" customWidth="1"/>
    <col min="10" max="10" width="6.88671875" customWidth="1"/>
    <col min="11" max="11" width="5.33203125" style="26" customWidth="1"/>
    <col min="12" max="12" width="6.44140625" customWidth="1"/>
    <col min="13" max="13" width="5.33203125" style="26" customWidth="1"/>
    <col min="14" max="14" width="11.6640625" customWidth="1"/>
    <col min="15" max="15" width="5.33203125" customWidth="1"/>
    <col min="16" max="16" width="6.88671875" customWidth="1"/>
    <col min="17" max="17" width="5.33203125" customWidth="1"/>
    <col min="18" max="18" width="6.88671875" customWidth="1"/>
    <col min="19" max="19" width="5.33203125" customWidth="1"/>
    <col min="20" max="20" width="6.44140625" customWidth="1"/>
    <col min="21" max="21" width="5.33203125" customWidth="1"/>
    <col min="22" max="22" width="6.88671875" customWidth="1"/>
    <col min="23" max="23" width="5.33203125" customWidth="1"/>
    <col min="24" max="24" width="6.88671875" customWidth="1"/>
    <col min="25" max="25" width="5.33203125" customWidth="1"/>
    <col min="26" max="26" width="6.44140625" customWidth="1"/>
    <col min="27" max="27" width="5.33203125" customWidth="1"/>
    <col min="28" max="28" width="6.88671875" customWidth="1"/>
    <col min="29" max="29" width="5.33203125" customWidth="1"/>
    <col min="30" max="30" width="6.88671875" customWidth="1"/>
    <col min="31" max="31" width="5.33203125" customWidth="1"/>
    <col min="32" max="32" width="6.44140625" customWidth="1"/>
    <col min="33" max="33" width="12.6640625" customWidth="1"/>
  </cols>
  <sheetData>
    <row r="1" spans="1:40" x14ac:dyDescent="0.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5"/>
    </row>
    <row r="2" spans="1:40" ht="15" thickBot="1" x14ac:dyDescent="0.3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40" x14ac:dyDescent="0.3">
      <c r="A3" s="15"/>
      <c r="B3" s="18" t="s">
        <v>2</v>
      </c>
      <c r="C3" s="39" t="s">
        <v>3</v>
      </c>
      <c r="D3" s="40"/>
      <c r="E3" s="39" t="s">
        <v>4</v>
      </c>
      <c r="F3" s="40"/>
      <c r="G3" s="39" t="s">
        <v>5</v>
      </c>
      <c r="H3" s="41"/>
      <c r="I3" s="41"/>
      <c r="J3" s="41"/>
      <c r="K3" s="41"/>
      <c r="L3" s="40"/>
      <c r="M3" s="39" t="s">
        <v>6</v>
      </c>
      <c r="N3" s="40"/>
      <c r="O3" s="39" t="s">
        <v>7</v>
      </c>
      <c r="P3" s="41"/>
      <c r="Q3" s="41"/>
      <c r="R3" s="41"/>
      <c r="S3" s="41"/>
      <c r="T3" s="40"/>
      <c r="U3" s="39" t="s">
        <v>8</v>
      </c>
      <c r="V3" s="41"/>
      <c r="W3" s="41"/>
      <c r="X3" s="41"/>
      <c r="Y3" s="41"/>
      <c r="Z3" s="40"/>
      <c r="AA3" s="39" t="s">
        <v>9</v>
      </c>
      <c r="AB3" s="41"/>
      <c r="AC3" s="41"/>
      <c r="AD3" s="41"/>
      <c r="AE3" s="41"/>
      <c r="AF3" s="40"/>
      <c r="AG3" s="10"/>
      <c r="AH3" s="1"/>
      <c r="AI3" s="1"/>
      <c r="AJ3" s="1"/>
      <c r="AK3" s="1"/>
      <c r="AL3" s="1"/>
      <c r="AM3" s="1"/>
      <c r="AN3" s="1"/>
    </row>
    <row r="4" spans="1:40" x14ac:dyDescent="0.3">
      <c r="A4" s="6" t="s">
        <v>10</v>
      </c>
      <c r="B4" s="12" t="s">
        <v>11</v>
      </c>
      <c r="C4" s="42" t="s">
        <v>12</v>
      </c>
      <c r="D4" s="43"/>
      <c r="E4" s="42" t="s">
        <v>13</v>
      </c>
      <c r="F4" s="43"/>
      <c r="G4" s="30" t="s">
        <v>14</v>
      </c>
      <c r="H4" s="31"/>
      <c r="I4" s="31"/>
      <c r="J4" s="31"/>
      <c r="K4" s="31"/>
      <c r="L4" s="32"/>
      <c r="M4" s="42" t="s">
        <v>15</v>
      </c>
      <c r="N4" s="43"/>
      <c r="O4" s="30" t="s">
        <v>16</v>
      </c>
      <c r="P4" s="31"/>
      <c r="Q4" s="31"/>
      <c r="R4" s="31"/>
      <c r="S4" s="31"/>
      <c r="T4" s="32"/>
      <c r="U4" s="30" t="s">
        <v>17</v>
      </c>
      <c r="V4" s="31"/>
      <c r="W4" s="31"/>
      <c r="X4" s="31"/>
      <c r="Y4" s="31"/>
      <c r="Z4" s="32"/>
      <c r="AA4" s="30" t="s">
        <v>14</v>
      </c>
      <c r="AB4" s="31"/>
      <c r="AC4" s="31"/>
      <c r="AD4" s="31"/>
      <c r="AE4" s="31"/>
      <c r="AF4" s="32"/>
      <c r="AG4" s="11"/>
    </row>
    <row r="5" spans="1:40" ht="29.4" thickBot="1" x14ac:dyDescent="0.35">
      <c r="A5" s="13"/>
      <c r="B5" s="17"/>
      <c r="C5" s="23" t="s">
        <v>18</v>
      </c>
      <c r="D5" s="17" t="s">
        <v>19</v>
      </c>
      <c r="E5" s="23" t="s">
        <v>18</v>
      </c>
      <c r="F5" s="17" t="s">
        <v>19</v>
      </c>
      <c r="G5" s="23" t="s">
        <v>18</v>
      </c>
      <c r="H5" s="21" t="s">
        <v>20</v>
      </c>
      <c r="I5" s="27" t="s">
        <v>18</v>
      </c>
      <c r="J5" s="21" t="s">
        <v>21</v>
      </c>
      <c r="K5" s="27" t="s">
        <v>18</v>
      </c>
      <c r="L5" s="20" t="s">
        <v>22</v>
      </c>
      <c r="M5" s="23" t="s">
        <v>18</v>
      </c>
      <c r="N5" s="17" t="s">
        <v>19</v>
      </c>
      <c r="O5" s="13" t="s">
        <v>18</v>
      </c>
      <c r="P5" s="21" t="s">
        <v>20</v>
      </c>
      <c r="Q5" s="14" t="s">
        <v>18</v>
      </c>
      <c r="R5" s="21" t="s">
        <v>21</v>
      </c>
      <c r="S5" s="14" t="s">
        <v>18</v>
      </c>
      <c r="T5" s="22" t="s">
        <v>22</v>
      </c>
      <c r="U5" s="13" t="s">
        <v>18</v>
      </c>
      <c r="V5" s="21" t="s">
        <v>20</v>
      </c>
      <c r="W5" s="14" t="s">
        <v>18</v>
      </c>
      <c r="X5" s="21" t="s">
        <v>21</v>
      </c>
      <c r="Y5" s="14" t="s">
        <v>18</v>
      </c>
      <c r="Z5" s="22" t="s">
        <v>22</v>
      </c>
      <c r="AA5" s="13" t="s">
        <v>18</v>
      </c>
      <c r="AB5" s="21" t="s">
        <v>20</v>
      </c>
      <c r="AC5" s="14" t="s">
        <v>18</v>
      </c>
      <c r="AD5" s="21" t="s">
        <v>21</v>
      </c>
      <c r="AE5" s="14" t="s">
        <v>18</v>
      </c>
      <c r="AF5" s="20" t="s">
        <v>22</v>
      </c>
      <c r="AG5" s="16" t="s">
        <v>23</v>
      </c>
    </row>
    <row r="6" spans="1:40" ht="15" thickBot="1" x14ac:dyDescent="0.35">
      <c r="A6" s="19">
        <v>1</v>
      </c>
      <c r="B6" s="5" t="s">
        <v>24</v>
      </c>
      <c r="C6" s="24">
        <v>1</v>
      </c>
      <c r="D6" s="5">
        <v>10</v>
      </c>
      <c r="E6" s="24">
        <v>1</v>
      </c>
      <c r="F6" s="5">
        <v>10</v>
      </c>
      <c r="G6" s="24">
        <v>1</v>
      </c>
      <c r="H6">
        <v>10</v>
      </c>
      <c r="I6" s="26" t="s">
        <v>66</v>
      </c>
      <c r="J6">
        <v>9</v>
      </c>
      <c r="K6" s="26">
        <v>1</v>
      </c>
      <c r="L6" s="5">
        <v>5</v>
      </c>
      <c r="M6" s="24" t="s">
        <v>66</v>
      </c>
      <c r="N6" s="5">
        <v>9</v>
      </c>
      <c r="O6" s="24">
        <v>1</v>
      </c>
      <c r="P6" s="26">
        <v>10</v>
      </c>
      <c r="Q6" s="26" t="s">
        <v>66</v>
      </c>
      <c r="R6" s="26">
        <v>9.5</v>
      </c>
      <c r="S6" s="26">
        <v>1</v>
      </c>
      <c r="T6" s="29">
        <v>5</v>
      </c>
      <c r="U6" s="4"/>
      <c r="Z6" s="5"/>
      <c r="AA6" s="4"/>
      <c r="AF6" s="5"/>
      <c r="AG6" s="19">
        <f t="shared" ref="AG6:AG18" si="0">SUM(D6+F6+H6+J6+L6+N6+V6+X6+Z6+AB6+AD6+AF6+P6+R6+T6)</f>
        <v>77.5</v>
      </c>
    </row>
    <row r="7" spans="1:40" ht="15" thickBot="1" x14ac:dyDescent="0.35">
      <c r="A7" s="2">
        <f>A6+1</f>
        <v>2</v>
      </c>
      <c r="B7" s="5" t="s">
        <v>26</v>
      </c>
      <c r="C7" s="24">
        <v>3</v>
      </c>
      <c r="D7" s="5">
        <v>8</v>
      </c>
      <c r="E7" s="24"/>
      <c r="F7" s="5"/>
      <c r="G7" s="24">
        <v>3</v>
      </c>
      <c r="H7">
        <v>8</v>
      </c>
      <c r="I7" s="26" t="s">
        <v>66</v>
      </c>
      <c r="J7">
        <v>9</v>
      </c>
      <c r="K7" s="26">
        <v>2</v>
      </c>
      <c r="L7" s="5">
        <v>4</v>
      </c>
      <c r="M7" s="24" t="s">
        <v>41</v>
      </c>
      <c r="N7" s="5">
        <v>5.5</v>
      </c>
      <c r="O7" s="24" t="s">
        <v>38</v>
      </c>
      <c r="P7" s="26">
        <v>8.5</v>
      </c>
      <c r="Q7" s="26" t="s">
        <v>44</v>
      </c>
      <c r="R7" s="26">
        <v>3.5</v>
      </c>
      <c r="S7" s="26"/>
      <c r="T7" s="29"/>
      <c r="U7" s="4">
        <v>81</v>
      </c>
      <c r="V7">
        <v>4.5</v>
      </c>
      <c r="W7">
        <v>76</v>
      </c>
      <c r="X7">
        <v>8</v>
      </c>
      <c r="Y7">
        <v>5</v>
      </c>
      <c r="Z7" s="5">
        <v>1</v>
      </c>
      <c r="AA7" s="4"/>
      <c r="AF7" s="5"/>
      <c r="AG7" s="19">
        <f>SUM(D7+F7+H7+J7+L7+N7+V7+X7+Z7+AB7+AD7+AF7+P7+R7+T7)</f>
        <v>60</v>
      </c>
    </row>
    <row r="8" spans="1:40" ht="15" thickBot="1" x14ac:dyDescent="0.35">
      <c r="A8" s="2">
        <f>A7+1</f>
        <v>3</v>
      </c>
      <c r="B8" s="5" t="s">
        <v>65</v>
      </c>
      <c r="C8" s="24"/>
      <c r="D8" s="5"/>
      <c r="E8" s="24"/>
      <c r="F8" s="5"/>
      <c r="G8" s="24">
        <v>5</v>
      </c>
      <c r="H8">
        <v>6</v>
      </c>
      <c r="I8" s="26" t="s">
        <v>66</v>
      </c>
      <c r="J8">
        <v>9</v>
      </c>
      <c r="K8" s="26" t="s">
        <v>67</v>
      </c>
      <c r="L8" s="5">
        <v>1.5</v>
      </c>
      <c r="M8" s="24">
        <v>4</v>
      </c>
      <c r="N8" s="5">
        <v>7</v>
      </c>
      <c r="O8" s="24" t="s">
        <v>67</v>
      </c>
      <c r="P8" s="26">
        <v>6.5</v>
      </c>
      <c r="Q8" s="26">
        <v>4</v>
      </c>
      <c r="R8" s="26">
        <v>7</v>
      </c>
      <c r="S8" s="26">
        <v>4</v>
      </c>
      <c r="T8" s="29">
        <v>2</v>
      </c>
      <c r="U8" s="4">
        <v>80</v>
      </c>
      <c r="V8" s="44">
        <v>6.5</v>
      </c>
      <c r="W8" s="44">
        <v>75</v>
      </c>
      <c r="X8" s="44">
        <v>9</v>
      </c>
      <c r="Y8">
        <v>3</v>
      </c>
      <c r="Z8" s="5">
        <v>3</v>
      </c>
      <c r="AA8" s="4"/>
      <c r="AF8" s="5"/>
      <c r="AG8" s="19">
        <f>SUM(D8+F8+H8+J8+L8+N8+V8+X8+Z8+AB8+AD8+AF8+P8+R8+T8)</f>
        <v>57.5</v>
      </c>
    </row>
    <row r="9" spans="1:40" ht="15" thickBot="1" x14ac:dyDescent="0.35">
      <c r="A9" s="2">
        <f>A8+1</f>
        <v>4</v>
      </c>
      <c r="B9" s="5" t="s">
        <v>27</v>
      </c>
      <c r="C9" s="24">
        <v>4</v>
      </c>
      <c r="D9" s="5">
        <v>7</v>
      </c>
      <c r="E9" s="24">
        <v>9</v>
      </c>
      <c r="F9" s="5">
        <v>2</v>
      </c>
      <c r="G9" s="24"/>
      <c r="L9" s="5"/>
      <c r="M9" s="24" t="s">
        <v>66</v>
      </c>
      <c r="N9" s="5">
        <v>9</v>
      </c>
      <c r="O9" s="24">
        <v>6</v>
      </c>
      <c r="P9" s="26">
        <v>5</v>
      </c>
      <c r="Q9" s="26" t="s">
        <v>66</v>
      </c>
      <c r="R9" s="26">
        <v>9.5</v>
      </c>
      <c r="S9" s="26">
        <v>2</v>
      </c>
      <c r="T9" s="29">
        <v>4</v>
      </c>
      <c r="U9" s="4">
        <v>71</v>
      </c>
      <c r="V9" s="44">
        <v>9</v>
      </c>
      <c r="W9" s="44">
        <v>80</v>
      </c>
      <c r="X9" s="44">
        <v>6</v>
      </c>
      <c r="Y9">
        <v>1</v>
      </c>
      <c r="Z9" s="5">
        <v>5</v>
      </c>
      <c r="AA9" s="4"/>
      <c r="AF9" s="5"/>
      <c r="AG9" s="19">
        <f>SUM(D9+F9+H9+J9+L9+N9+V9+X9+Z9+AB9+AD9+AF9+P9+R9+T9)</f>
        <v>56.5</v>
      </c>
    </row>
    <row r="10" spans="1:40" ht="15" thickBot="1" x14ac:dyDescent="0.35">
      <c r="A10" s="2">
        <f>A9+1</f>
        <v>5</v>
      </c>
      <c r="B10" s="5" t="s">
        <v>25</v>
      </c>
      <c r="C10" s="24">
        <v>2</v>
      </c>
      <c r="D10" s="5">
        <v>9</v>
      </c>
      <c r="E10" s="24">
        <v>2</v>
      </c>
      <c r="F10" s="5">
        <v>9</v>
      </c>
      <c r="G10" s="24">
        <v>4</v>
      </c>
      <c r="H10">
        <v>7</v>
      </c>
      <c r="I10" s="26" t="s">
        <v>41</v>
      </c>
      <c r="J10">
        <v>5.5</v>
      </c>
      <c r="K10" s="26">
        <v>3</v>
      </c>
      <c r="L10" s="5">
        <v>3</v>
      </c>
      <c r="M10" s="24"/>
      <c r="N10" s="5"/>
      <c r="O10" s="24"/>
      <c r="P10" s="26"/>
      <c r="Q10" s="26"/>
      <c r="R10" s="26"/>
      <c r="S10" s="26"/>
      <c r="T10" s="29"/>
      <c r="U10" s="4">
        <v>69</v>
      </c>
      <c r="V10">
        <v>10</v>
      </c>
      <c r="W10">
        <v>86</v>
      </c>
      <c r="X10" s="44">
        <v>3</v>
      </c>
      <c r="Y10">
        <v>4</v>
      </c>
      <c r="Z10" s="5">
        <v>2</v>
      </c>
      <c r="AA10" s="4"/>
      <c r="AF10" s="5"/>
      <c r="AG10" s="19">
        <f>SUM(D10+F10+H10+J10+L10+N10+V10+X10+Z10+AB10+AD10+AF10+P10+R10+T10)</f>
        <v>48.5</v>
      </c>
    </row>
    <row r="11" spans="1:40" ht="15" thickBot="1" x14ac:dyDescent="0.35">
      <c r="A11" s="2">
        <f>A10+1</f>
        <v>6</v>
      </c>
      <c r="B11" s="5" t="s">
        <v>32</v>
      </c>
      <c r="C11" s="24">
        <v>8</v>
      </c>
      <c r="D11" s="5">
        <v>3</v>
      </c>
      <c r="E11" s="24" t="s">
        <v>56</v>
      </c>
      <c r="F11" s="5">
        <v>7.5</v>
      </c>
      <c r="G11" s="24"/>
      <c r="L11" s="5"/>
      <c r="M11" s="24"/>
      <c r="N11" s="5"/>
      <c r="O11" s="24" t="s">
        <v>38</v>
      </c>
      <c r="P11" s="26">
        <v>8.5</v>
      </c>
      <c r="Q11" s="26">
        <v>6</v>
      </c>
      <c r="R11" s="26">
        <v>5</v>
      </c>
      <c r="S11" s="26">
        <v>5</v>
      </c>
      <c r="T11" s="29">
        <v>1</v>
      </c>
      <c r="U11" s="4">
        <v>80</v>
      </c>
      <c r="V11" s="44">
        <v>6.5</v>
      </c>
      <c r="W11" s="44">
        <v>73</v>
      </c>
      <c r="X11" s="44">
        <v>10</v>
      </c>
      <c r="Y11">
        <v>2</v>
      </c>
      <c r="Z11" s="5">
        <v>4</v>
      </c>
      <c r="AA11" s="4"/>
      <c r="AF11" s="5"/>
      <c r="AG11" s="19">
        <f>SUM(D11+F11+H11+J11+L11+N11+V11+X11+Z11+AB11+AD11+AF11+P11+R11+T11)</f>
        <v>45.5</v>
      </c>
    </row>
    <row r="12" spans="1:40" ht="15" thickBot="1" x14ac:dyDescent="0.35">
      <c r="A12" s="2">
        <f>A11+1</f>
        <v>7</v>
      </c>
      <c r="B12" s="5" t="s">
        <v>31</v>
      </c>
      <c r="C12" s="24" t="s">
        <v>30</v>
      </c>
      <c r="D12" s="5">
        <v>4.5</v>
      </c>
      <c r="E12" s="24">
        <v>6</v>
      </c>
      <c r="F12" s="5">
        <v>5</v>
      </c>
      <c r="G12" s="24">
        <v>2</v>
      </c>
      <c r="H12">
        <v>9</v>
      </c>
      <c r="I12" s="26">
        <v>7</v>
      </c>
      <c r="J12">
        <v>4</v>
      </c>
      <c r="K12" s="26" t="s">
        <v>67</v>
      </c>
      <c r="L12" s="5">
        <v>1.5</v>
      </c>
      <c r="M12" s="24">
        <v>7</v>
      </c>
      <c r="N12" s="5">
        <v>4</v>
      </c>
      <c r="O12" s="24" t="s">
        <v>44</v>
      </c>
      <c r="P12" s="26">
        <v>3</v>
      </c>
      <c r="Q12" s="26" t="s">
        <v>44</v>
      </c>
      <c r="R12" s="26">
        <v>3.5</v>
      </c>
      <c r="S12" s="26"/>
      <c r="T12" s="29"/>
      <c r="U12" s="4">
        <v>84</v>
      </c>
      <c r="V12" s="44">
        <v>1</v>
      </c>
      <c r="W12">
        <v>78</v>
      </c>
      <c r="X12" s="44">
        <v>7</v>
      </c>
      <c r="Z12" s="5"/>
      <c r="AA12" s="4"/>
      <c r="AF12" s="5"/>
      <c r="AG12" s="19">
        <f>SUM(D12+F12+H12+J12+L12+N12+V12+X12+Z12+AB12+AD12+AF12+P12+R12+T12)</f>
        <v>42.5</v>
      </c>
    </row>
    <row r="13" spans="1:40" ht="15" thickBot="1" x14ac:dyDescent="0.35">
      <c r="A13" s="2">
        <f>A12+1</f>
        <v>8</v>
      </c>
      <c r="B13" s="5" t="s">
        <v>29</v>
      </c>
      <c r="C13" s="24" t="s">
        <v>30</v>
      </c>
      <c r="D13" s="5">
        <v>4.5</v>
      </c>
      <c r="E13" s="24">
        <v>7</v>
      </c>
      <c r="F13" s="5">
        <v>4</v>
      </c>
      <c r="G13" s="24">
        <v>7</v>
      </c>
      <c r="H13">
        <v>4</v>
      </c>
      <c r="I13" s="26">
        <v>4</v>
      </c>
      <c r="J13">
        <v>7</v>
      </c>
      <c r="L13" s="5"/>
      <c r="M13" s="24"/>
      <c r="N13" s="5"/>
      <c r="O13" s="24" t="s">
        <v>67</v>
      </c>
      <c r="P13" s="26">
        <v>6.5</v>
      </c>
      <c r="Q13" s="26">
        <v>3</v>
      </c>
      <c r="R13" s="26">
        <v>8</v>
      </c>
      <c r="S13" s="26">
        <v>3</v>
      </c>
      <c r="T13" s="29">
        <v>3</v>
      </c>
      <c r="U13" s="4">
        <v>83</v>
      </c>
      <c r="V13" s="44">
        <v>2.5</v>
      </c>
      <c r="W13" s="44">
        <v>88</v>
      </c>
      <c r="X13" s="44">
        <v>1.5</v>
      </c>
      <c r="Z13" s="5"/>
      <c r="AA13" s="4"/>
      <c r="AF13" s="5"/>
      <c r="AG13" s="19">
        <f>SUM(D13+F13+H13+J13+L13+N13+V13+X13+Z13+AB13+AD13+AF13+P13+R13+T13)</f>
        <v>41</v>
      </c>
    </row>
    <row r="14" spans="1:40" ht="15" thickBot="1" x14ac:dyDescent="0.35">
      <c r="A14" s="2">
        <f>A13+1</f>
        <v>9</v>
      </c>
      <c r="B14" s="5" t="s">
        <v>59</v>
      </c>
      <c r="C14" s="24"/>
      <c r="D14" s="5"/>
      <c r="E14" s="24">
        <v>8</v>
      </c>
      <c r="F14" s="5">
        <v>3</v>
      </c>
      <c r="G14" s="24">
        <v>6</v>
      </c>
      <c r="H14">
        <v>5</v>
      </c>
      <c r="I14" s="26" t="s">
        <v>41</v>
      </c>
      <c r="J14">
        <v>5.5</v>
      </c>
      <c r="L14" s="5"/>
      <c r="M14" s="24" t="s">
        <v>66</v>
      </c>
      <c r="N14" s="5">
        <v>9</v>
      </c>
      <c r="O14" s="24" t="s">
        <v>44</v>
      </c>
      <c r="P14" s="26">
        <v>3</v>
      </c>
      <c r="Q14" s="26">
        <v>9</v>
      </c>
      <c r="R14" s="26">
        <v>2</v>
      </c>
      <c r="S14" s="26"/>
      <c r="T14" s="29"/>
      <c r="U14" s="4">
        <v>77</v>
      </c>
      <c r="V14" s="44">
        <v>8</v>
      </c>
      <c r="W14">
        <v>81</v>
      </c>
      <c r="X14" s="44">
        <v>4.5</v>
      </c>
      <c r="Z14" s="5"/>
      <c r="AA14" s="4"/>
      <c r="AF14" s="5"/>
      <c r="AG14" s="19">
        <f>SUM(D14+F14+H14+J14+L14+N14+V14+X14+Z14+AB14+AD14+AF14+P14+R14+T14)</f>
        <v>40</v>
      </c>
    </row>
    <row r="15" spans="1:40" ht="15" thickBot="1" x14ac:dyDescent="0.35">
      <c r="A15" s="2">
        <f>A14+1</f>
        <v>10</v>
      </c>
      <c r="B15" s="5" t="s">
        <v>57</v>
      </c>
      <c r="C15" s="24"/>
      <c r="D15" s="5"/>
      <c r="E15" s="24" t="s">
        <v>56</v>
      </c>
      <c r="F15" s="5">
        <v>7.5</v>
      </c>
      <c r="G15" s="24">
        <v>8</v>
      </c>
      <c r="H15">
        <v>3</v>
      </c>
      <c r="I15" s="26">
        <v>8</v>
      </c>
      <c r="J15">
        <v>3</v>
      </c>
      <c r="L15" s="5"/>
      <c r="M15" s="24" t="s">
        <v>41</v>
      </c>
      <c r="N15" s="5">
        <v>5.5</v>
      </c>
      <c r="O15" s="24"/>
      <c r="P15" s="26"/>
      <c r="Q15" s="26"/>
      <c r="R15" s="26"/>
      <c r="S15" s="26"/>
      <c r="T15" s="29"/>
      <c r="U15" s="4">
        <v>83</v>
      </c>
      <c r="V15" s="44">
        <v>2.5</v>
      </c>
      <c r="W15">
        <v>88</v>
      </c>
      <c r="X15" s="44">
        <v>1.5</v>
      </c>
      <c r="Z15" s="5"/>
      <c r="AA15" s="4"/>
      <c r="AF15" s="5"/>
      <c r="AG15" s="19">
        <f>SUM(D15+F15+H15+J15+L15+N15+V15+X15+Z15+AB15+AD15+AF15+P15+R15+T15)</f>
        <v>23</v>
      </c>
    </row>
    <row r="16" spans="1:40" ht="15" thickBot="1" x14ac:dyDescent="0.35">
      <c r="A16" s="2">
        <f>A15+1</f>
        <v>11</v>
      </c>
      <c r="B16" s="5" t="s">
        <v>28</v>
      </c>
      <c r="C16" s="24">
        <v>5</v>
      </c>
      <c r="D16" s="5">
        <v>6</v>
      </c>
      <c r="E16" s="24"/>
      <c r="F16" s="5"/>
      <c r="G16" s="24"/>
      <c r="L16" s="5"/>
      <c r="M16" s="24"/>
      <c r="N16" s="5"/>
      <c r="O16" s="24" t="s">
        <v>44</v>
      </c>
      <c r="P16" s="26">
        <v>3</v>
      </c>
      <c r="Q16" s="26">
        <v>5</v>
      </c>
      <c r="R16" s="26">
        <v>6</v>
      </c>
      <c r="S16" s="26"/>
      <c r="T16" s="29"/>
      <c r="U16" s="4"/>
      <c r="Z16" s="5"/>
      <c r="AA16" s="4"/>
      <c r="AF16" s="5"/>
      <c r="AG16" s="19">
        <f>SUM(D16+F16+H16+J16+L16+N16+V16+X16+Z16+AB16+AD16+AF16+P16+R16+T16)</f>
        <v>15</v>
      </c>
    </row>
    <row r="17" spans="1:33" ht="15" thickBot="1" x14ac:dyDescent="0.35">
      <c r="A17" s="2">
        <f>A16+1</f>
        <v>12</v>
      </c>
      <c r="B17" s="5" t="s">
        <v>68</v>
      </c>
      <c r="C17" s="24"/>
      <c r="D17" s="5"/>
      <c r="E17" s="24"/>
      <c r="F17" s="5"/>
      <c r="G17" s="24"/>
      <c r="L17" s="5"/>
      <c r="M17" s="24"/>
      <c r="N17" s="5"/>
      <c r="O17" s="24"/>
      <c r="P17" s="26"/>
      <c r="Q17" s="26"/>
      <c r="R17" s="26"/>
      <c r="S17" s="26"/>
      <c r="T17" s="29"/>
      <c r="U17" s="4">
        <v>81</v>
      </c>
      <c r="V17">
        <v>4.5</v>
      </c>
      <c r="W17">
        <v>81</v>
      </c>
      <c r="X17">
        <v>4.5</v>
      </c>
      <c r="Z17" s="5"/>
      <c r="AA17" s="4"/>
      <c r="AF17" s="5"/>
      <c r="AG17" s="19">
        <f>SUM(D17+F17+H17+J17+L17+N17+V17+X17+Z17+AB17+AD17+AF17+P17+R17+T17)</f>
        <v>9</v>
      </c>
    </row>
    <row r="18" spans="1:33" ht="15" thickBot="1" x14ac:dyDescent="0.35">
      <c r="A18" s="2">
        <f>A17+1</f>
        <v>13</v>
      </c>
      <c r="B18" s="5" t="s">
        <v>58</v>
      </c>
      <c r="C18" s="24"/>
      <c r="D18" s="5"/>
      <c r="E18" s="24">
        <v>5</v>
      </c>
      <c r="F18" s="5">
        <v>6</v>
      </c>
      <c r="G18" s="24">
        <v>9</v>
      </c>
      <c r="H18">
        <v>2</v>
      </c>
      <c r="L18" s="5"/>
      <c r="M18" s="24"/>
      <c r="N18" s="5"/>
      <c r="O18" s="24"/>
      <c r="P18" s="26"/>
      <c r="Q18" s="26"/>
      <c r="R18" s="26"/>
      <c r="S18" s="26"/>
      <c r="T18" s="29"/>
      <c r="U18" s="4"/>
      <c r="Z18" s="5"/>
      <c r="AA18" s="4"/>
      <c r="AF18" s="5"/>
      <c r="AG18" s="19">
        <f>SUM(D18+F18+H18+J18+L18+N18+V18+X18+Z18+AB18+AD18+AF18+P18+R18+T18)</f>
        <v>8</v>
      </c>
    </row>
    <row r="19" spans="1:33" ht="15" thickBot="1" x14ac:dyDescent="0.35">
      <c r="A19" s="2">
        <f t="shared" ref="A19" si="1">A18+1</f>
        <v>14</v>
      </c>
      <c r="B19" s="5"/>
      <c r="C19" s="24"/>
      <c r="D19" s="5"/>
      <c r="E19" s="24"/>
      <c r="F19" s="5"/>
      <c r="G19" s="24"/>
      <c r="L19" s="5"/>
      <c r="M19" s="24"/>
      <c r="N19" s="5"/>
      <c r="O19" s="24"/>
      <c r="P19" s="26"/>
      <c r="Q19" s="26"/>
      <c r="R19" s="26"/>
      <c r="S19" s="26"/>
      <c r="T19" s="29"/>
      <c r="U19" s="4"/>
      <c r="Z19" s="5"/>
      <c r="AA19" s="4"/>
      <c r="AF19" s="5"/>
      <c r="AG19" s="19">
        <f t="shared" ref="AG19" si="2">SUM(D19+F19+H19+J19+L19+N19+V19+X19+Z19+AB19+AD19+AF19+P19+R19+T19)</f>
        <v>0</v>
      </c>
    </row>
    <row r="20" spans="1:33" ht="15" thickBot="1" x14ac:dyDescent="0.35">
      <c r="A20" s="2">
        <f t="shared" ref="A20:A29" si="3">A19+1</f>
        <v>15</v>
      </c>
      <c r="B20" s="5"/>
      <c r="C20" s="24"/>
      <c r="D20" s="5"/>
      <c r="E20" s="24"/>
      <c r="F20" s="5"/>
      <c r="G20" s="24"/>
      <c r="L20" s="5"/>
      <c r="M20" s="24"/>
      <c r="N20" s="5"/>
      <c r="O20" s="24"/>
      <c r="P20" s="26"/>
      <c r="Q20" s="26"/>
      <c r="R20" s="26"/>
      <c r="S20" s="26"/>
      <c r="T20" s="29"/>
      <c r="U20" s="4"/>
      <c r="Z20" s="5"/>
      <c r="AA20" s="4"/>
      <c r="AF20" s="5"/>
      <c r="AG20" s="19">
        <f t="shared" ref="AG20:AG26" si="4">SUM(D20+F20+H20+J20+L20+N20+V20+X20+Z20+AB20+AD20+AF20)</f>
        <v>0</v>
      </c>
    </row>
    <row r="21" spans="1:33" ht="15" thickBot="1" x14ac:dyDescent="0.35">
      <c r="A21" s="2">
        <f t="shared" si="3"/>
        <v>16</v>
      </c>
      <c r="B21" s="5"/>
      <c r="C21" s="24"/>
      <c r="D21" s="5"/>
      <c r="E21" s="24"/>
      <c r="F21" s="5"/>
      <c r="G21" s="24"/>
      <c r="L21" s="5"/>
      <c r="M21" s="24"/>
      <c r="N21" s="5"/>
      <c r="O21" s="24"/>
      <c r="P21" s="26"/>
      <c r="Q21" s="26"/>
      <c r="R21" s="26"/>
      <c r="S21" s="26"/>
      <c r="T21" s="29"/>
      <c r="U21" s="4"/>
      <c r="Z21" s="5"/>
      <c r="AA21" s="4"/>
      <c r="AF21" s="5"/>
      <c r="AG21" s="19">
        <f t="shared" si="4"/>
        <v>0</v>
      </c>
    </row>
    <row r="22" spans="1:33" ht="15" thickBot="1" x14ac:dyDescent="0.35">
      <c r="A22" s="2">
        <f t="shared" si="3"/>
        <v>17</v>
      </c>
      <c r="B22" s="5"/>
      <c r="C22" s="24"/>
      <c r="D22" s="5"/>
      <c r="E22" s="24"/>
      <c r="F22" s="5"/>
      <c r="G22" s="24"/>
      <c r="L22" s="5"/>
      <c r="M22" s="24"/>
      <c r="N22" s="5"/>
      <c r="O22" s="24"/>
      <c r="P22" s="26"/>
      <c r="Q22" s="26"/>
      <c r="R22" s="26"/>
      <c r="S22" s="26"/>
      <c r="T22" s="29"/>
      <c r="U22" s="4"/>
      <c r="Z22" s="5"/>
      <c r="AA22" s="4"/>
      <c r="AF22" s="5"/>
      <c r="AG22" s="19">
        <f t="shared" si="4"/>
        <v>0</v>
      </c>
    </row>
    <row r="23" spans="1:33" ht="15" thickBot="1" x14ac:dyDescent="0.35">
      <c r="A23" s="2">
        <f t="shared" si="3"/>
        <v>18</v>
      </c>
      <c r="B23" s="5"/>
      <c r="C23" s="24"/>
      <c r="D23" s="5"/>
      <c r="E23" s="24"/>
      <c r="F23" s="5"/>
      <c r="G23" s="24"/>
      <c r="L23" s="5"/>
      <c r="M23" s="24"/>
      <c r="N23" s="5"/>
      <c r="O23" s="24"/>
      <c r="P23" s="26"/>
      <c r="Q23" s="26"/>
      <c r="R23" s="26"/>
      <c r="S23" s="26"/>
      <c r="T23" s="29"/>
      <c r="U23" s="4"/>
      <c r="Z23" s="5"/>
      <c r="AA23" s="4"/>
      <c r="AF23" s="5"/>
      <c r="AG23" s="19">
        <f t="shared" si="4"/>
        <v>0</v>
      </c>
    </row>
    <row r="24" spans="1:33" ht="15" thickBot="1" x14ac:dyDescent="0.35">
      <c r="A24" s="2">
        <f t="shared" si="3"/>
        <v>19</v>
      </c>
      <c r="B24" s="5"/>
      <c r="C24" s="24"/>
      <c r="D24" s="5"/>
      <c r="E24" s="24"/>
      <c r="F24" s="5"/>
      <c r="G24" s="24"/>
      <c r="L24" s="5"/>
      <c r="M24" s="24"/>
      <c r="N24" s="5"/>
      <c r="O24" s="24"/>
      <c r="P24" s="26"/>
      <c r="Q24" s="26"/>
      <c r="R24" s="26"/>
      <c r="S24" s="26"/>
      <c r="T24" s="29"/>
      <c r="U24" s="4"/>
      <c r="Z24" s="5"/>
      <c r="AA24" s="4"/>
      <c r="AF24" s="5"/>
      <c r="AG24" s="19">
        <f t="shared" si="4"/>
        <v>0</v>
      </c>
    </row>
    <row r="25" spans="1:33" ht="15" thickBot="1" x14ac:dyDescent="0.35">
      <c r="A25" s="2">
        <f t="shared" si="3"/>
        <v>20</v>
      </c>
      <c r="B25" s="5"/>
      <c r="C25" s="24"/>
      <c r="D25" s="5"/>
      <c r="E25" s="24"/>
      <c r="F25" s="5"/>
      <c r="G25" s="24"/>
      <c r="L25" s="5"/>
      <c r="M25" s="24"/>
      <c r="N25" s="5"/>
      <c r="O25" s="4"/>
      <c r="T25" s="5"/>
      <c r="U25" s="4"/>
      <c r="Z25" s="5"/>
      <c r="AA25" s="4"/>
      <c r="AF25" s="5"/>
      <c r="AG25" s="19">
        <f t="shared" si="4"/>
        <v>0</v>
      </c>
    </row>
    <row r="26" spans="1:33" ht="15" thickBot="1" x14ac:dyDescent="0.35">
      <c r="A26" s="2">
        <f t="shared" si="3"/>
        <v>21</v>
      </c>
      <c r="B26" s="5"/>
      <c r="C26" s="24"/>
      <c r="D26" s="5"/>
      <c r="E26" s="24"/>
      <c r="F26" s="5"/>
      <c r="G26" s="24"/>
      <c r="L26" s="5"/>
      <c r="M26" s="24"/>
      <c r="N26" s="5"/>
      <c r="O26" s="4"/>
      <c r="T26" s="5"/>
      <c r="U26" s="4"/>
      <c r="Z26" s="5"/>
      <c r="AA26" s="4"/>
      <c r="AF26" s="5"/>
      <c r="AG26" s="19">
        <f t="shared" si="4"/>
        <v>0</v>
      </c>
    </row>
    <row r="27" spans="1:33" ht="15" thickBot="1" x14ac:dyDescent="0.35">
      <c r="A27" s="2">
        <f t="shared" si="3"/>
        <v>22</v>
      </c>
      <c r="B27" s="5"/>
      <c r="C27" s="24"/>
      <c r="D27" s="5"/>
      <c r="E27" s="24"/>
      <c r="F27" s="5"/>
      <c r="G27" s="24"/>
      <c r="L27" s="5"/>
      <c r="M27" s="24"/>
      <c r="N27" s="5"/>
      <c r="O27" s="4"/>
      <c r="T27" s="5"/>
      <c r="U27" s="4"/>
      <c r="Z27" s="5"/>
      <c r="AA27" s="4"/>
      <c r="AF27" s="5"/>
      <c r="AG27" s="19">
        <f t="shared" ref="AG27:AG28" si="5">SUM(D27+H27+J27+L27+N27+V27+X27+Z27+AB27+AD27+AF27)</f>
        <v>0</v>
      </c>
    </row>
    <row r="28" spans="1:33" x14ac:dyDescent="0.3">
      <c r="A28" s="2">
        <f t="shared" si="3"/>
        <v>23</v>
      </c>
      <c r="B28" s="5"/>
      <c r="C28" s="24"/>
      <c r="D28" s="5"/>
      <c r="E28" s="24"/>
      <c r="F28" s="5"/>
      <c r="G28" s="24"/>
      <c r="L28" s="5"/>
      <c r="M28" s="24"/>
      <c r="N28" s="5"/>
      <c r="O28" s="4"/>
      <c r="T28" s="5"/>
      <c r="U28" s="4"/>
      <c r="Z28" s="5"/>
      <c r="AA28" s="4"/>
      <c r="AF28" s="5"/>
      <c r="AG28" s="19">
        <f t="shared" si="5"/>
        <v>0</v>
      </c>
    </row>
    <row r="29" spans="1:33" ht="15" thickBot="1" x14ac:dyDescent="0.35">
      <c r="A29" s="2">
        <f t="shared" si="3"/>
        <v>24</v>
      </c>
      <c r="B29" s="8"/>
      <c r="C29" s="25"/>
      <c r="D29" s="8"/>
      <c r="E29" s="25"/>
      <c r="F29" s="8"/>
      <c r="G29" s="25"/>
      <c r="H29" s="9"/>
      <c r="I29" s="28"/>
      <c r="J29" s="9"/>
      <c r="K29" s="28"/>
      <c r="L29" s="8"/>
      <c r="M29" s="25"/>
      <c r="N29" s="8"/>
      <c r="O29" s="7"/>
      <c r="P29" s="9"/>
      <c r="Q29" s="9"/>
      <c r="R29" s="9"/>
      <c r="S29" s="9"/>
      <c r="T29" s="8"/>
      <c r="U29" s="7"/>
      <c r="V29" s="9"/>
      <c r="W29" s="9"/>
      <c r="X29" s="9"/>
      <c r="Y29" s="9"/>
      <c r="Z29" s="8"/>
      <c r="AA29" s="7"/>
      <c r="AB29" s="9"/>
      <c r="AC29" s="9"/>
      <c r="AD29" s="9"/>
      <c r="AE29" s="9"/>
      <c r="AF29" s="8"/>
      <c r="AG29" s="3"/>
    </row>
    <row r="32" spans="1:33" x14ac:dyDescent="0.3">
      <c r="B32" t="s">
        <v>33</v>
      </c>
    </row>
    <row r="33" spans="2:2" x14ac:dyDescent="0.3">
      <c r="B33" t="s">
        <v>34</v>
      </c>
    </row>
    <row r="34" spans="2:2" x14ac:dyDescent="0.3">
      <c r="B34" t="s">
        <v>35</v>
      </c>
    </row>
  </sheetData>
  <sortState xmlns:xlrd2="http://schemas.microsoft.com/office/spreadsheetml/2017/richdata2" ref="A7:AN18">
    <sortCondition descending="1" ref="AG7:AG18"/>
  </sortState>
  <mergeCells count="16">
    <mergeCell ref="AA4:AF4"/>
    <mergeCell ref="O4:T4"/>
    <mergeCell ref="A1:AG1"/>
    <mergeCell ref="A2:AG2"/>
    <mergeCell ref="C3:D3"/>
    <mergeCell ref="E3:F3"/>
    <mergeCell ref="G3:L3"/>
    <mergeCell ref="M3:N3"/>
    <mergeCell ref="U3:Z3"/>
    <mergeCell ref="AA3:AF3"/>
    <mergeCell ref="O3:T3"/>
    <mergeCell ref="C4:D4"/>
    <mergeCell ref="E4:F4"/>
    <mergeCell ref="G4:L4"/>
    <mergeCell ref="M4:N4"/>
    <mergeCell ref="U4:Z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1242-962C-4884-B8F8-2CF05E03751A}">
  <dimension ref="A1:AJ34"/>
  <sheetViews>
    <sheetView tabSelected="1" workbookViewId="0">
      <selection activeCell="AC7" sqref="AC7"/>
    </sheetView>
  </sheetViews>
  <sheetFormatPr defaultRowHeight="14.4" x14ac:dyDescent="0.3"/>
  <cols>
    <col min="2" max="2" width="21.109375" customWidth="1"/>
    <col min="3" max="3" width="7.44140625" style="26" hidden="1" customWidth="1"/>
    <col min="4" max="4" width="8.6640625" hidden="1" customWidth="1"/>
    <col min="5" max="5" width="5.33203125" style="26" hidden="1" customWidth="1"/>
    <col min="6" max="6" width="11.6640625" hidden="1" customWidth="1"/>
    <col min="7" max="7" width="5.33203125" style="26" hidden="1" customWidth="1"/>
    <col min="8" max="8" width="6.88671875" hidden="1" customWidth="1"/>
    <col min="9" max="9" width="5.33203125" style="26" hidden="1" customWidth="1"/>
    <col min="10" max="10" width="6.88671875" hidden="1" customWidth="1"/>
    <col min="11" max="11" width="5.33203125" style="26" hidden="1" customWidth="1"/>
    <col min="12" max="12" width="6.44140625" hidden="1" customWidth="1"/>
    <col min="13" max="13" width="5.33203125" style="26" hidden="1" customWidth="1"/>
    <col min="14" max="14" width="11.6640625" hidden="1" customWidth="1"/>
    <col min="15" max="16" width="5.33203125" customWidth="1"/>
    <col min="17" max="17" width="6.88671875" customWidth="1"/>
    <col min="18" max="19" width="5.33203125" customWidth="1"/>
    <col min="20" max="20" width="6.88671875" customWidth="1"/>
    <col min="21" max="21" width="5.33203125" customWidth="1"/>
    <col min="22" max="22" width="6.44140625" customWidth="1"/>
    <col min="23" max="23" width="5.33203125" customWidth="1"/>
    <col min="24" max="24" width="6.88671875" customWidth="1"/>
    <col min="25" max="25" width="5.33203125" customWidth="1"/>
    <col min="26" max="26" width="6.88671875" customWidth="1"/>
    <col min="27" max="27" width="5.33203125" customWidth="1"/>
    <col min="28" max="28" width="6.44140625" customWidth="1"/>
    <col min="29" max="29" width="12.6640625" customWidth="1"/>
  </cols>
  <sheetData>
    <row r="1" spans="1:36" x14ac:dyDescent="0.3">
      <c r="A1" s="33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36" ht="15" thickBot="1" x14ac:dyDescent="0.3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</row>
    <row r="3" spans="1:36" x14ac:dyDescent="0.3">
      <c r="A3" s="15"/>
      <c r="B3" s="18" t="s">
        <v>2</v>
      </c>
      <c r="C3" s="39" t="s">
        <v>3</v>
      </c>
      <c r="D3" s="40"/>
      <c r="E3" s="39" t="s">
        <v>4</v>
      </c>
      <c r="F3" s="40"/>
      <c r="G3" s="39" t="s">
        <v>5</v>
      </c>
      <c r="H3" s="41"/>
      <c r="I3" s="41"/>
      <c r="J3" s="41"/>
      <c r="K3" s="41"/>
      <c r="L3" s="40"/>
      <c r="M3" s="39" t="s">
        <v>6</v>
      </c>
      <c r="N3" s="40"/>
      <c r="O3" s="39" t="s">
        <v>8</v>
      </c>
      <c r="P3" s="41"/>
      <c r="Q3" s="41"/>
      <c r="R3" s="41"/>
      <c r="S3" s="41"/>
      <c r="T3" s="41"/>
      <c r="U3" s="41"/>
      <c r="V3" s="40"/>
      <c r="W3" s="39" t="s">
        <v>9</v>
      </c>
      <c r="X3" s="41"/>
      <c r="Y3" s="41"/>
      <c r="Z3" s="41"/>
      <c r="AA3" s="41"/>
      <c r="AB3" s="40"/>
      <c r="AC3" s="10"/>
      <c r="AD3" s="1"/>
      <c r="AE3" s="1"/>
      <c r="AF3" s="1"/>
      <c r="AG3" s="1"/>
      <c r="AH3" s="1"/>
      <c r="AI3" s="1"/>
      <c r="AJ3" s="1"/>
    </row>
    <row r="4" spans="1:36" x14ac:dyDescent="0.3">
      <c r="A4" s="6" t="s">
        <v>10</v>
      </c>
      <c r="B4" s="12" t="s">
        <v>11</v>
      </c>
      <c r="C4" s="42" t="s">
        <v>12</v>
      </c>
      <c r="D4" s="43"/>
      <c r="E4" s="42" t="s">
        <v>13</v>
      </c>
      <c r="F4" s="43"/>
      <c r="G4" s="30" t="s">
        <v>14</v>
      </c>
      <c r="H4" s="31"/>
      <c r="I4" s="31"/>
      <c r="J4" s="31"/>
      <c r="K4" s="31"/>
      <c r="L4" s="32"/>
      <c r="M4" s="42" t="s">
        <v>15</v>
      </c>
      <c r="N4" s="43"/>
      <c r="O4" s="30" t="s">
        <v>17</v>
      </c>
      <c r="P4" s="31"/>
      <c r="Q4" s="31"/>
      <c r="R4" s="31"/>
      <c r="S4" s="31"/>
      <c r="T4" s="31"/>
      <c r="U4" s="31"/>
      <c r="V4" s="32"/>
      <c r="W4" s="30" t="s">
        <v>14</v>
      </c>
      <c r="X4" s="31"/>
      <c r="Y4" s="31"/>
      <c r="Z4" s="31"/>
      <c r="AA4" s="31"/>
      <c r="AB4" s="32"/>
      <c r="AC4" s="11"/>
    </row>
    <row r="5" spans="1:36" ht="29.4" thickBot="1" x14ac:dyDescent="0.35">
      <c r="A5" s="13"/>
      <c r="B5" s="17"/>
      <c r="C5" s="23" t="s">
        <v>18</v>
      </c>
      <c r="D5" s="17" t="s">
        <v>19</v>
      </c>
      <c r="E5" s="23" t="s">
        <v>18</v>
      </c>
      <c r="F5" s="17" t="s">
        <v>19</v>
      </c>
      <c r="G5" s="23" t="s">
        <v>18</v>
      </c>
      <c r="H5" s="21" t="s">
        <v>20</v>
      </c>
      <c r="I5" s="27" t="s">
        <v>18</v>
      </c>
      <c r="J5" s="21" t="s">
        <v>21</v>
      </c>
      <c r="K5" s="27" t="s">
        <v>18</v>
      </c>
      <c r="L5" s="20" t="s">
        <v>22</v>
      </c>
      <c r="M5" s="23" t="s">
        <v>18</v>
      </c>
      <c r="N5" s="17" t="s">
        <v>19</v>
      </c>
      <c r="O5" s="13" t="s">
        <v>18</v>
      </c>
      <c r="P5" s="14"/>
      <c r="Q5" s="21" t="s">
        <v>20</v>
      </c>
      <c r="R5" s="14" t="s">
        <v>18</v>
      </c>
      <c r="S5" s="14"/>
      <c r="T5" s="21" t="s">
        <v>21</v>
      </c>
      <c r="U5" s="14" t="s">
        <v>18</v>
      </c>
      <c r="V5" s="22" t="s">
        <v>22</v>
      </c>
      <c r="W5" s="13" t="s">
        <v>18</v>
      </c>
      <c r="X5" s="21" t="s">
        <v>20</v>
      </c>
      <c r="Y5" s="14" t="s">
        <v>18</v>
      </c>
      <c r="Z5" s="21" t="s">
        <v>21</v>
      </c>
      <c r="AA5" s="14" t="s">
        <v>18</v>
      </c>
      <c r="AB5" s="20" t="s">
        <v>22</v>
      </c>
      <c r="AC5" s="16" t="s">
        <v>23</v>
      </c>
    </row>
    <row r="6" spans="1:36" ht="15" thickBot="1" x14ac:dyDescent="0.35">
      <c r="A6" s="2">
        <v>1</v>
      </c>
      <c r="B6" s="5" t="s">
        <v>53</v>
      </c>
      <c r="C6" s="24"/>
      <c r="D6" s="5"/>
      <c r="E6" s="24">
        <v>2</v>
      </c>
      <c r="F6" s="5">
        <v>9</v>
      </c>
      <c r="G6" s="24">
        <v>1</v>
      </c>
      <c r="H6">
        <v>10</v>
      </c>
      <c r="I6" s="26">
        <v>1</v>
      </c>
      <c r="J6">
        <v>10</v>
      </c>
      <c r="K6" s="26">
        <v>1</v>
      </c>
      <c r="L6" s="5">
        <v>5</v>
      </c>
      <c r="M6" s="24">
        <v>2</v>
      </c>
      <c r="N6" s="5">
        <v>9</v>
      </c>
      <c r="O6" s="4"/>
      <c r="P6" s="45">
        <v>73</v>
      </c>
      <c r="Q6" s="45">
        <v>9.5</v>
      </c>
      <c r="S6">
        <v>76</v>
      </c>
      <c r="T6">
        <v>8</v>
      </c>
      <c r="U6">
        <v>1</v>
      </c>
      <c r="V6" s="5">
        <v>5</v>
      </c>
      <c r="W6" s="4"/>
      <c r="AB6" s="5"/>
      <c r="AC6" s="19">
        <f>SUM(D6+F6+H6+J6+L6+N6+Q6+T6+V6+X6+Z6+AB6)</f>
        <v>65.5</v>
      </c>
    </row>
    <row r="7" spans="1:36" ht="15" thickBot="1" x14ac:dyDescent="0.35">
      <c r="A7" s="2">
        <f>A6+1</f>
        <v>2</v>
      </c>
      <c r="B7" s="5" t="s">
        <v>60</v>
      </c>
      <c r="C7" s="24" t="s">
        <v>38</v>
      </c>
      <c r="D7" s="5">
        <v>8.5</v>
      </c>
      <c r="E7" s="24">
        <v>1</v>
      </c>
      <c r="F7" s="5">
        <v>10</v>
      </c>
      <c r="G7" s="24">
        <v>2</v>
      </c>
      <c r="H7">
        <v>9</v>
      </c>
      <c r="I7" s="26">
        <v>4</v>
      </c>
      <c r="J7">
        <v>7</v>
      </c>
      <c r="K7" s="26" t="s">
        <v>38</v>
      </c>
      <c r="L7" s="5">
        <v>3.5</v>
      </c>
      <c r="M7" s="24">
        <v>4</v>
      </c>
      <c r="N7" s="5">
        <v>7</v>
      </c>
      <c r="O7" s="4"/>
      <c r="P7" s="45">
        <v>79</v>
      </c>
      <c r="Q7" s="45">
        <v>5</v>
      </c>
      <c r="S7">
        <v>70</v>
      </c>
      <c r="T7">
        <v>10</v>
      </c>
      <c r="U7">
        <v>2</v>
      </c>
      <c r="V7" s="5">
        <v>4</v>
      </c>
      <c r="W7" s="4"/>
      <c r="AB7" s="5"/>
      <c r="AC7" s="19">
        <f>SUM(D7+F7+H7+J7+L7+N7+Q7+T7+V7+X7+Z7+AB7)</f>
        <v>64</v>
      </c>
    </row>
    <row r="8" spans="1:36" ht="15" thickBot="1" x14ac:dyDescent="0.35">
      <c r="A8" s="2">
        <f>A7+1</f>
        <v>3</v>
      </c>
      <c r="B8" s="5" t="s">
        <v>45</v>
      </c>
      <c r="C8" s="24" t="s">
        <v>44</v>
      </c>
      <c r="D8" s="5">
        <v>3.5</v>
      </c>
      <c r="E8" s="24" t="s">
        <v>56</v>
      </c>
      <c r="F8" s="5">
        <v>7.5</v>
      </c>
      <c r="G8" s="24" t="s">
        <v>56</v>
      </c>
      <c r="H8">
        <v>7.5</v>
      </c>
      <c r="I8" s="26">
        <v>8</v>
      </c>
      <c r="J8">
        <v>3</v>
      </c>
      <c r="L8" s="5"/>
      <c r="M8" s="24">
        <v>1</v>
      </c>
      <c r="N8" s="5">
        <v>10</v>
      </c>
      <c r="O8" s="4"/>
      <c r="P8">
        <v>76</v>
      </c>
      <c r="Q8">
        <v>7.5</v>
      </c>
      <c r="S8">
        <v>82</v>
      </c>
      <c r="T8">
        <v>5.5</v>
      </c>
      <c r="U8">
        <v>5</v>
      </c>
      <c r="V8" s="5">
        <v>1</v>
      </c>
      <c r="W8" s="4"/>
      <c r="AB8" s="5"/>
      <c r="AC8" s="19">
        <f>SUM(D8+F8+H8+J8+L8+N8+Q8+T8+V8+X8+Z8+AB8)</f>
        <v>45.5</v>
      </c>
    </row>
    <row r="9" spans="1:36" ht="15" thickBot="1" x14ac:dyDescent="0.35">
      <c r="A9" s="2">
        <f>A8+1</f>
        <v>4</v>
      </c>
      <c r="B9" s="5" t="s">
        <v>39</v>
      </c>
      <c r="C9" s="24" t="s">
        <v>38</v>
      </c>
      <c r="D9" s="5">
        <v>8.5</v>
      </c>
      <c r="E9" s="24"/>
      <c r="F9" s="5"/>
      <c r="G9" s="24">
        <v>5</v>
      </c>
      <c r="H9">
        <v>6</v>
      </c>
      <c r="I9" s="26">
        <v>2</v>
      </c>
      <c r="J9">
        <v>9</v>
      </c>
      <c r="K9" s="26" t="s">
        <v>38</v>
      </c>
      <c r="L9" s="5">
        <v>3.5</v>
      </c>
      <c r="M9" s="24"/>
      <c r="N9" s="5"/>
      <c r="O9" s="4"/>
      <c r="P9">
        <v>77</v>
      </c>
      <c r="Q9">
        <v>6</v>
      </c>
      <c r="S9">
        <v>73</v>
      </c>
      <c r="T9">
        <v>9</v>
      </c>
      <c r="U9">
        <v>3</v>
      </c>
      <c r="V9" s="5">
        <v>3</v>
      </c>
      <c r="W9" s="4"/>
      <c r="AB9" s="5"/>
      <c r="AC9" s="19">
        <f>SUM(D9+F9+H9+J9+L9+N9+Q9+T9+V9+X9+Z9+AB9)</f>
        <v>45</v>
      </c>
    </row>
    <row r="10" spans="1:36" ht="15" thickBot="1" x14ac:dyDescent="0.35">
      <c r="A10" s="2">
        <f>A9+1</f>
        <v>5</v>
      </c>
      <c r="B10" s="5" t="s">
        <v>24</v>
      </c>
      <c r="C10" s="24" t="s">
        <v>41</v>
      </c>
      <c r="D10" s="5">
        <v>5.5</v>
      </c>
      <c r="E10" s="24" t="s">
        <v>56</v>
      </c>
      <c r="F10" s="5">
        <v>7.5</v>
      </c>
      <c r="G10" s="24" t="s">
        <v>56</v>
      </c>
      <c r="H10">
        <v>7.5</v>
      </c>
      <c r="I10" s="26">
        <v>6</v>
      </c>
      <c r="J10">
        <v>5</v>
      </c>
      <c r="K10" s="26">
        <v>5</v>
      </c>
      <c r="L10" s="5">
        <v>1</v>
      </c>
      <c r="M10" s="24">
        <v>5</v>
      </c>
      <c r="N10" s="5">
        <v>6</v>
      </c>
      <c r="O10" s="4"/>
      <c r="V10" s="5"/>
      <c r="W10" s="4"/>
      <c r="AB10" s="5"/>
      <c r="AC10" s="19">
        <f>SUM(D10+F10+H10+J10+L10+N10+Q10+T10+V10+X10+Z10+AB10)</f>
        <v>32.5</v>
      </c>
    </row>
    <row r="11" spans="1:36" ht="15" thickBot="1" x14ac:dyDescent="0.35">
      <c r="A11" s="2">
        <f>A10+1</f>
        <v>6</v>
      </c>
      <c r="B11" s="5" t="s">
        <v>43</v>
      </c>
      <c r="C11" s="24" t="s">
        <v>44</v>
      </c>
      <c r="D11" s="5">
        <v>3.5</v>
      </c>
      <c r="E11" s="24"/>
      <c r="F11" s="5"/>
      <c r="G11" s="24" t="s">
        <v>62</v>
      </c>
      <c r="H11">
        <v>1.5</v>
      </c>
      <c r="I11" s="26">
        <v>5</v>
      </c>
      <c r="J11">
        <v>6</v>
      </c>
      <c r="L11" s="5"/>
      <c r="M11" s="24"/>
      <c r="N11" s="5"/>
      <c r="O11" s="4"/>
      <c r="P11">
        <v>73</v>
      </c>
      <c r="Q11">
        <v>9.5</v>
      </c>
      <c r="S11">
        <v>80</v>
      </c>
      <c r="T11">
        <v>7</v>
      </c>
      <c r="U11">
        <v>4</v>
      </c>
      <c r="V11" s="5">
        <v>2</v>
      </c>
      <c r="W11" s="4"/>
      <c r="AB11" s="5"/>
      <c r="AC11" s="19">
        <f>SUM(D11+F11+H11+J11+L11+N11+Q11+T11+V11+X11+Z11+AB11)</f>
        <v>29.5</v>
      </c>
    </row>
    <row r="12" spans="1:36" ht="15" thickBot="1" x14ac:dyDescent="0.35">
      <c r="A12" s="2">
        <f>A11+1</f>
        <v>7</v>
      </c>
      <c r="B12" s="5" t="s">
        <v>47</v>
      </c>
      <c r="C12" s="24">
        <v>10</v>
      </c>
      <c r="D12" s="5">
        <v>1</v>
      </c>
      <c r="E12" s="24">
        <v>5</v>
      </c>
      <c r="F12" s="5">
        <v>6</v>
      </c>
      <c r="G12" s="24">
        <v>7</v>
      </c>
      <c r="H12">
        <v>4</v>
      </c>
      <c r="I12" s="26" t="s">
        <v>63</v>
      </c>
      <c r="J12">
        <v>0.5</v>
      </c>
      <c r="L12" s="5"/>
      <c r="M12" s="24" t="s">
        <v>30</v>
      </c>
      <c r="N12" s="5">
        <v>4.5</v>
      </c>
      <c r="O12" s="4"/>
      <c r="P12">
        <v>76</v>
      </c>
      <c r="Q12">
        <v>7.5</v>
      </c>
      <c r="S12">
        <v>84</v>
      </c>
      <c r="T12">
        <v>4</v>
      </c>
      <c r="V12" s="5"/>
      <c r="W12" s="4"/>
      <c r="AB12" s="5"/>
      <c r="AC12" s="19">
        <f>SUM(D12+F12+H12+J12+L12+N12+Q12+T12+V12+X12+Z12+AB12)</f>
        <v>27.5</v>
      </c>
    </row>
    <row r="13" spans="1:36" ht="15" thickBot="1" x14ac:dyDescent="0.35">
      <c r="A13" s="2">
        <f>A12+1</f>
        <v>8</v>
      </c>
      <c r="B13" s="5" t="s">
        <v>40</v>
      </c>
      <c r="C13" s="24">
        <v>4</v>
      </c>
      <c r="D13" s="5">
        <v>7</v>
      </c>
      <c r="E13" s="24"/>
      <c r="F13" s="5"/>
      <c r="G13" s="24">
        <v>6</v>
      </c>
      <c r="H13">
        <v>5</v>
      </c>
      <c r="I13" s="26">
        <v>3</v>
      </c>
      <c r="J13">
        <v>8</v>
      </c>
      <c r="K13" s="26">
        <v>4</v>
      </c>
      <c r="L13" s="5">
        <v>2</v>
      </c>
      <c r="M13" s="24"/>
      <c r="N13" s="5"/>
      <c r="O13" s="4"/>
      <c r="V13" s="5"/>
      <c r="W13" s="4"/>
      <c r="AB13" s="5"/>
      <c r="AC13" s="19">
        <f>SUM(D13+F13+H13+J13+L13+N13+Q13+T13+V13+X13+Z13+AB13)</f>
        <v>22</v>
      </c>
    </row>
    <row r="14" spans="1:36" ht="15" thickBot="1" x14ac:dyDescent="0.35">
      <c r="A14" s="2">
        <f>A13+1</f>
        <v>9</v>
      </c>
      <c r="B14" s="5" t="s">
        <v>48</v>
      </c>
      <c r="C14" s="24"/>
      <c r="D14" s="5"/>
      <c r="E14" s="24">
        <v>7</v>
      </c>
      <c r="F14" s="5">
        <v>4</v>
      </c>
      <c r="G14" s="24"/>
      <c r="L14" s="5"/>
      <c r="M14" s="24">
        <v>3</v>
      </c>
      <c r="N14" s="5">
        <v>8</v>
      </c>
      <c r="O14" s="4"/>
      <c r="P14">
        <v>80</v>
      </c>
      <c r="Q14">
        <v>4</v>
      </c>
      <c r="S14">
        <v>82</v>
      </c>
      <c r="T14">
        <v>5.5</v>
      </c>
      <c r="V14" s="5"/>
      <c r="W14" s="4"/>
      <c r="AB14" s="5"/>
      <c r="AC14" s="19">
        <f>SUM(D14+F14+H14+J14+L14+N14+Q14+T14+V14+X14+Z14+AB14)</f>
        <v>21.5</v>
      </c>
    </row>
    <row r="15" spans="1:36" ht="15" thickBot="1" x14ac:dyDescent="0.35">
      <c r="A15" s="2">
        <f>A14+1</f>
        <v>10</v>
      </c>
      <c r="B15" s="5" t="s">
        <v>42</v>
      </c>
      <c r="C15" s="24" t="s">
        <v>41</v>
      </c>
      <c r="D15" s="5">
        <v>5.5</v>
      </c>
      <c r="E15" s="24">
        <v>6</v>
      </c>
      <c r="F15" s="5">
        <v>5</v>
      </c>
      <c r="G15" s="24"/>
      <c r="L15" s="5"/>
      <c r="M15" s="24"/>
      <c r="N15" s="5"/>
      <c r="O15" s="4"/>
      <c r="V15" s="5"/>
      <c r="W15" s="4"/>
      <c r="AB15" s="5"/>
      <c r="AC15" s="19">
        <f>SUM(D15+F15+H15+J15+L15+N15+Q15+T15+V15+X15+Z15+AB15)</f>
        <v>10.5</v>
      </c>
    </row>
    <row r="16" spans="1:36" ht="15" thickBot="1" x14ac:dyDescent="0.35">
      <c r="A16" s="2">
        <f>A15+1</f>
        <v>11</v>
      </c>
      <c r="B16" s="5" t="s">
        <v>37</v>
      </c>
      <c r="C16" s="24">
        <v>1</v>
      </c>
      <c r="D16" s="5">
        <v>10</v>
      </c>
      <c r="E16" s="24"/>
      <c r="F16" s="5"/>
      <c r="G16" s="24"/>
      <c r="L16" s="5"/>
      <c r="M16" s="24"/>
      <c r="N16" s="5"/>
      <c r="O16" s="4"/>
      <c r="V16" s="5"/>
      <c r="W16" s="4"/>
      <c r="AB16" s="5"/>
      <c r="AC16" s="19">
        <f>SUM(D16+F16+H16+J16+L16+N16+Q16+T16+V16+X16+Z16+AB16)</f>
        <v>10</v>
      </c>
    </row>
    <row r="17" spans="1:29" ht="15" thickBot="1" x14ac:dyDescent="0.35">
      <c r="A17" s="2">
        <f>A16+1</f>
        <v>12</v>
      </c>
      <c r="B17" s="5" t="s">
        <v>46</v>
      </c>
      <c r="C17" s="24">
        <v>9</v>
      </c>
      <c r="D17" s="5">
        <v>2</v>
      </c>
      <c r="E17" s="24">
        <v>10</v>
      </c>
      <c r="F17" s="5">
        <v>1</v>
      </c>
      <c r="G17" s="24">
        <v>8</v>
      </c>
      <c r="H17">
        <v>3</v>
      </c>
      <c r="I17" s="26">
        <v>7</v>
      </c>
      <c r="J17">
        <v>4</v>
      </c>
      <c r="L17" s="5"/>
      <c r="M17" s="24"/>
      <c r="N17" s="5"/>
      <c r="O17" s="4"/>
      <c r="V17" s="5"/>
      <c r="W17" s="4"/>
      <c r="AB17" s="5"/>
      <c r="AC17" s="19">
        <f>SUM(D17+F17+H17+J17+L17+N17+Q17+T17+V17+X17+Z17+AB17)</f>
        <v>10</v>
      </c>
    </row>
    <row r="18" spans="1:29" ht="15" thickBot="1" x14ac:dyDescent="0.35">
      <c r="A18" s="2">
        <f>A17+1</f>
        <v>13</v>
      </c>
      <c r="B18" s="5" t="s">
        <v>61</v>
      </c>
      <c r="C18" s="24"/>
      <c r="D18" s="5"/>
      <c r="E18" s="24">
        <v>8</v>
      </c>
      <c r="F18" s="5">
        <v>3</v>
      </c>
      <c r="G18" s="24" t="s">
        <v>62</v>
      </c>
      <c r="H18">
        <v>1.5</v>
      </c>
      <c r="I18" s="26">
        <v>9</v>
      </c>
      <c r="J18">
        <v>2</v>
      </c>
      <c r="L18" s="5"/>
      <c r="M18" s="24"/>
      <c r="N18" s="5"/>
      <c r="O18" s="4"/>
      <c r="V18" s="5"/>
      <c r="W18" s="4"/>
      <c r="AB18" s="5"/>
      <c r="AC18" s="19">
        <f>SUM(D18+F18+H18+J18+L18+N18+Q18+T18+V18+X18+Z18+AB18)</f>
        <v>6.5</v>
      </c>
    </row>
    <row r="19" spans="1:29" ht="15" thickBot="1" x14ac:dyDescent="0.35">
      <c r="A19" s="2">
        <f>A18+1</f>
        <v>14</v>
      </c>
      <c r="B19" s="5" t="s">
        <v>64</v>
      </c>
      <c r="C19" s="24"/>
      <c r="D19" s="5"/>
      <c r="E19" s="24"/>
      <c r="F19" s="5"/>
      <c r="G19" s="24"/>
      <c r="I19" s="26" t="s">
        <v>63</v>
      </c>
      <c r="J19">
        <v>0.5</v>
      </c>
      <c r="L19" s="5"/>
      <c r="M19" s="24" t="s">
        <v>30</v>
      </c>
      <c r="N19" s="5">
        <v>4.5</v>
      </c>
      <c r="O19" s="4"/>
      <c r="V19" s="5"/>
      <c r="W19" s="4"/>
      <c r="AB19" s="5"/>
      <c r="AC19" s="19">
        <f>SUM(D19+F19+H19+J19+L19+N19+Q19+T19+V19+X19+Z19+AB19)</f>
        <v>5</v>
      </c>
    </row>
    <row r="20" spans="1:29" ht="15" thickBot="1" x14ac:dyDescent="0.35">
      <c r="A20" s="2">
        <f>A19+1</f>
        <v>15</v>
      </c>
      <c r="B20" s="5" t="s">
        <v>49</v>
      </c>
      <c r="C20" s="24"/>
      <c r="D20" s="5"/>
      <c r="E20" s="24">
        <v>9</v>
      </c>
      <c r="F20" s="5">
        <v>2</v>
      </c>
      <c r="G20" s="24"/>
      <c r="L20" s="5"/>
      <c r="M20" s="24"/>
      <c r="N20" s="5"/>
      <c r="O20" s="4"/>
      <c r="V20" s="5"/>
      <c r="W20" s="4"/>
      <c r="AB20" s="5"/>
      <c r="AC20" s="19">
        <f>SUM(D20+F20+H20+J20+L20+N20+Q20+T20+V20+X20+Z20+AB20)</f>
        <v>2</v>
      </c>
    </row>
    <row r="21" spans="1:29" ht="15" thickBot="1" x14ac:dyDescent="0.35">
      <c r="A21" s="2">
        <f>A20+1</f>
        <v>16</v>
      </c>
      <c r="B21" s="5" t="s">
        <v>50</v>
      </c>
      <c r="C21" s="24"/>
      <c r="D21" s="5"/>
      <c r="E21" s="24"/>
      <c r="F21" s="5"/>
      <c r="G21" s="24"/>
      <c r="L21" s="5"/>
      <c r="M21" s="24"/>
      <c r="N21" s="5"/>
      <c r="O21" s="4"/>
      <c r="V21" s="5"/>
      <c r="W21" s="4"/>
      <c r="AB21" s="5"/>
      <c r="AC21" s="19">
        <f>SUM(D21+F21+H21+J21+L21+N21+Q21+T21+V21+X21+Z21+AB21)</f>
        <v>0</v>
      </c>
    </row>
    <row r="22" spans="1:29" ht="15" thickBot="1" x14ac:dyDescent="0.35">
      <c r="A22" s="2">
        <f>A21+1</f>
        <v>17</v>
      </c>
      <c r="B22" s="5" t="s">
        <v>51</v>
      </c>
      <c r="C22" s="24"/>
      <c r="D22" s="5"/>
      <c r="E22" s="24"/>
      <c r="F22" s="5"/>
      <c r="G22" s="24"/>
      <c r="L22" s="5"/>
      <c r="M22" s="24"/>
      <c r="N22" s="5"/>
      <c r="O22" s="4"/>
      <c r="V22" s="5"/>
      <c r="W22" s="4"/>
      <c r="AB22" s="5"/>
      <c r="AC22" s="19">
        <f>SUM(D22+F22+H22+J22+L22+N22+Q22+T22+V22+X22+Z22+AB22)</f>
        <v>0</v>
      </c>
    </row>
    <row r="23" spans="1:29" ht="15" thickBot="1" x14ac:dyDescent="0.35">
      <c r="A23" s="2">
        <f>A22+1</f>
        <v>18</v>
      </c>
      <c r="B23" s="5" t="s">
        <v>52</v>
      </c>
      <c r="C23" s="24"/>
      <c r="D23" s="5"/>
      <c r="E23" s="24"/>
      <c r="F23" s="5"/>
      <c r="G23" s="24"/>
      <c r="L23" s="5"/>
      <c r="M23" s="24"/>
      <c r="N23" s="5"/>
      <c r="O23" s="4"/>
      <c r="V23" s="5"/>
      <c r="W23" s="4"/>
      <c r="AB23" s="5"/>
      <c r="AC23" s="19">
        <f>SUM(D23+F23+H23+J23+L23+N23+Q23+T23+V23+X23+Z23+AB23)</f>
        <v>0</v>
      </c>
    </row>
    <row r="24" spans="1:29" ht="15" thickBot="1" x14ac:dyDescent="0.35">
      <c r="A24" s="2">
        <f>A23+1</f>
        <v>19</v>
      </c>
      <c r="B24" s="5"/>
      <c r="C24" s="24"/>
      <c r="D24" s="5"/>
      <c r="E24" s="24"/>
      <c r="F24" s="5"/>
      <c r="G24" s="24"/>
      <c r="L24" s="5"/>
      <c r="M24" s="24"/>
      <c r="N24" s="5"/>
      <c r="O24" s="4"/>
      <c r="V24" s="5"/>
      <c r="W24" s="4"/>
      <c r="AB24" s="5"/>
      <c r="AC24" s="19">
        <f>SUM(D24+F24+H24+J24+L24+N24+Q24+T24+V24+X24+Z24+AB24)</f>
        <v>0</v>
      </c>
    </row>
    <row r="25" spans="1:29" ht="15" thickBot="1" x14ac:dyDescent="0.35">
      <c r="A25" s="2">
        <f>A24+1</f>
        <v>20</v>
      </c>
      <c r="B25" s="5"/>
      <c r="C25" s="24"/>
      <c r="D25" s="5"/>
      <c r="E25" s="24"/>
      <c r="F25" s="5"/>
      <c r="G25" s="24"/>
      <c r="L25" s="5"/>
      <c r="M25" s="24"/>
      <c r="N25" s="5"/>
      <c r="O25" s="4"/>
      <c r="V25" s="5"/>
      <c r="W25" s="4"/>
      <c r="AB25" s="5"/>
      <c r="AC25" s="19">
        <f>SUM(D25+F25+H25+J25+L25+N25+Q25+T25+V25+X25+Z25+AB25)</f>
        <v>0</v>
      </c>
    </row>
    <row r="26" spans="1:29" ht="15" thickBot="1" x14ac:dyDescent="0.35">
      <c r="A26" s="2">
        <f>A25+1</f>
        <v>21</v>
      </c>
      <c r="B26" s="5"/>
      <c r="C26" s="24"/>
      <c r="D26" s="5"/>
      <c r="E26" s="24"/>
      <c r="F26" s="5"/>
      <c r="G26" s="24"/>
      <c r="L26" s="5"/>
      <c r="M26" s="24"/>
      <c r="N26" s="5"/>
      <c r="O26" s="4"/>
      <c r="V26" s="5"/>
      <c r="W26" s="4"/>
      <c r="AB26" s="5"/>
      <c r="AC26" s="19">
        <f>SUM(D26+F26+H26+J26+L26+N26+Q26+T26+V26+X26+Z26+AB26)</f>
        <v>0</v>
      </c>
    </row>
    <row r="27" spans="1:29" ht="15" thickBot="1" x14ac:dyDescent="0.35">
      <c r="A27" s="2">
        <f t="shared" ref="A25:A29" si="0">A26+1</f>
        <v>22</v>
      </c>
      <c r="B27" s="5"/>
      <c r="C27" s="24"/>
      <c r="D27" s="5"/>
      <c r="E27" s="24"/>
      <c r="F27" s="5"/>
      <c r="G27" s="24"/>
      <c r="L27" s="5"/>
      <c r="M27" s="24"/>
      <c r="N27" s="5"/>
      <c r="O27" s="4"/>
      <c r="V27" s="5"/>
      <c r="W27" s="4"/>
      <c r="AB27" s="5"/>
      <c r="AC27" s="19">
        <f>SUM(D27+F27+H27+J27+L27+N27+Q27+T27+V27+X27+Z27+AB27)</f>
        <v>0</v>
      </c>
    </row>
    <row r="28" spans="1:29" x14ac:dyDescent="0.3">
      <c r="A28" s="2">
        <f t="shared" si="0"/>
        <v>23</v>
      </c>
      <c r="B28" s="5"/>
      <c r="C28" s="24"/>
      <c r="D28" s="5"/>
      <c r="E28" s="24"/>
      <c r="F28" s="5"/>
      <c r="G28" s="24"/>
      <c r="L28" s="5"/>
      <c r="M28" s="24"/>
      <c r="N28" s="5"/>
      <c r="O28" s="4"/>
      <c r="V28" s="5"/>
      <c r="W28" s="4"/>
      <c r="AB28" s="5"/>
      <c r="AC28" s="19">
        <f>SUM(D28+F28+H28+J28+L28+N28+Q28+T28+V28+X28+Z28+AB28)</f>
        <v>0</v>
      </c>
    </row>
    <row r="29" spans="1:29" ht="15" thickBot="1" x14ac:dyDescent="0.35">
      <c r="A29" s="2">
        <f t="shared" si="0"/>
        <v>24</v>
      </c>
      <c r="B29" s="8"/>
      <c r="C29" s="25"/>
      <c r="D29" s="8"/>
      <c r="E29" s="25"/>
      <c r="F29" s="8"/>
      <c r="G29" s="25"/>
      <c r="H29" s="9"/>
      <c r="I29" s="28"/>
      <c r="J29" s="9"/>
      <c r="K29" s="28"/>
      <c r="L29" s="8"/>
      <c r="M29" s="25"/>
      <c r="N29" s="8"/>
      <c r="O29" s="7"/>
      <c r="P29" s="9"/>
      <c r="Q29" s="9"/>
      <c r="R29" s="9"/>
      <c r="S29" s="9"/>
      <c r="T29" s="9"/>
      <c r="U29" s="9"/>
      <c r="V29" s="8"/>
      <c r="W29" s="7"/>
      <c r="X29" s="9"/>
      <c r="Y29" s="9"/>
      <c r="Z29" s="9"/>
      <c r="AA29" s="9"/>
      <c r="AB29" s="8"/>
      <c r="AC29" s="3"/>
    </row>
    <row r="32" spans="1:29" x14ac:dyDescent="0.3">
      <c r="B32" t="s">
        <v>33</v>
      </c>
    </row>
    <row r="33" spans="2:2" x14ac:dyDescent="0.3">
      <c r="B33" t="s">
        <v>54</v>
      </c>
    </row>
    <row r="34" spans="2:2" x14ac:dyDescent="0.3">
      <c r="B34" t="s">
        <v>55</v>
      </c>
    </row>
  </sheetData>
  <sortState xmlns:xlrd2="http://schemas.microsoft.com/office/spreadsheetml/2017/richdata2" ref="A7:AJ26">
    <sortCondition descending="1" ref="AC7:AC26"/>
  </sortState>
  <mergeCells count="14">
    <mergeCell ref="G3:L3"/>
    <mergeCell ref="W3:AB3"/>
    <mergeCell ref="O4:V4"/>
    <mergeCell ref="W4:AB4"/>
    <mergeCell ref="A1:AC1"/>
    <mergeCell ref="A2:AC2"/>
    <mergeCell ref="M3:N3"/>
    <mergeCell ref="M4:N4"/>
    <mergeCell ref="G4:L4"/>
    <mergeCell ref="C3:D3"/>
    <mergeCell ref="C4:D4"/>
    <mergeCell ref="E3:F3"/>
    <mergeCell ref="E4:F4"/>
    <mergeCell ref="O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Masters</vt:lpstr>
      <vt:lpstr>Senior 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nickn</dc:creator>
  <cp:keywords/>
  <dc:description/>
  <cp:lastModifiedBy>Andrew Searle</cp:lastModifiedBy>
  <cp:revision/>
  <dcterms:created xsi:type="dcterms:W3CDTF">2023-07-11T21:25:46Z</dcterms:created>
  <dcterms:modified xsi:type="dcterms:W3CDTF">2025-09-14T09:26:03Z</dcterms:modified>
  <cp:category/>
  <cp:contentStatus/>
</cp:coreProperties>
</file>